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001" sheetId="1" r:id="rId1"/>
    <sheet name="SO 000_002" sheetId="2" r:id="rId2"/>
    <sheet name="SO 101" sheetId="3" r:id="rId3"/>
    <sheet name="SO 182" sheetId="4" r:id="rId4"/>
  </sheets>
  <definedNames/>
  <calcPr/>
  <webPublishing/>
</workbook>
</file>

<file path=xl/sharedStrings.xml><?xml version="1.0" encoding="utf-8"?>
<sst xmlns="http://schemas.openxmlformats.org/spreadsheetml/2006/main" count="714" uniqueCount="226">
  <si>
    <t>ASPE10</t>
  </si>
  <si>
    <t>S</t>
  </si>
  <si>
    <t>Soupis prací objektu</t>
  </si>
  <si>
    <t xml:space="preserve">Stavba: </t>
  </si>
  <si>
    <t>II/368</t>
  </si>
  <si>
    <t>Chlum -  hr. Pardubického kraje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</si>
  <si>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</si>
  <si>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</si>
  <si>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</si>
  <si>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</si>
  <si>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</si>
  <si>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</si>
  <si>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</si>
  <si>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</si>
  <si>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</si>
  <si>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</si>
  <si>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</si>
  <si>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001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</si>
  <si>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</si>
  <si>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</si>
  <si>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</si>
  <si>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</si>
  <si>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</si>
  <si>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</si>
  <si>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</si>
  <si>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</si>
  <si>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</si>
  <si>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</si>
  <si>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</si>
  <si>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</si>
  <si>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</si>
  <si>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</si>
  <si>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</si>
  <si>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</si>
  <si>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</si>
  <si>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</si>
  <si>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</si>
  <si>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</si>
  <si>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</si>
  <si>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</si>
  <si>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</si>
  <si>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</si>
  <si>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</si>
  <si>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</si>
  <si>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podmínkách.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</si>
  <si>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</si>
  <si>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</si>
  <si>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</si>
  <si>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</si>
  <si>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</si>
  <si>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podmínkách. Fotodokumentace blízkých nemovitostí před realizací stavby. Fotodokumentace DDZ objízdných tras.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</si>
  <si>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</si>
  <si>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002</t>
  </si>
  <si>
    <t>Vedlejší náklady</t>
  </si>
  <si>
    <t>00001</t>
  </si>
  <si>
    <t>R</t>
  </si>
  <si>
    <t>Vytyčení veškerých inženýrských sítí v prostoru staveniště</t>
  </si>
  <si>
    <t>- popsáno v obchodních podmínkách a v projektové dokumentaci</t>
  </si>
  <si>
    <t>00002</t>
  </si>
  <si>
    <t>Bezpečnostní opatření</t>
  </si>
  <si>
    <t>- popsáno v projektové dokumentaci</t>
  </si>
  <si>
    <t>00003</t>
  </si>
  <si>
    <t>Zřízení a odstranění zařízení staveniště</t>
  </si>
  <si>
    <t>- popsáno v obchodních podmínkách, v zákoně č. 13/1997 Sb., a vyhlášce č. 104/1997</t>
  </si>
  <si>
    <t>00004</t>
  </si>
  <si>
    <t>Zajištění povolení k uzavírkám</t>
  </si>
  <si>
    <t>popsáno v obchodních podmínkách, v zákoně č. 13/1997 Sb., a vyhlášce č. 104/1997</t>
  </si>
  <si>
    <t>zahrnuje veškeré náklady spojené s objednatelem požadovanými zařízeními</t>
  </si>
  <si>
    <t>00005</t>
  </si>
  <si>
    <t>Zajištění stanovení, umístění, údržbu, přemístění a odstranění dočasného dopravního značení</t>
  </si>
  <si>
    <t>- popsáno v projektové dokumentaci, pro všechny etapy</t>
  </si>
  <si>
    <t>00006</t>
  </si>
  <si>
    <t>Zajištění přístupu a příjezdu k sousedním nemovitostem</t>
  </si>
  <si>
    <t>7</t>
  </si>
  <si>
    <t>00007</t>
  </si>
  <si>
    <t>Zajištění provedení a výstupu veškerých zkoušek a revizí</t>
  </si>
  <si>
    <t>- popsáno v obchodních podmínkách, technických podmínkách a normách ČSN</t>
  </si>
  <si>
    <t>SO 101</t>
  </si>
  <si>
    <t>Silnice II/368</t>
  </si>
  <si>
    <t>014102</t>
  </si>
  <si>
    <t>POPLATKY ZA SKLÁDKU</t>
  </si>
  <si>
    <t>T</t>
  </si>
  <si>
    <t>Zemina z čištění krajnic a sjezdů od nánosu.</t>
  </si>
  <si>
    <t>Dle pol. 12922: 3646,0*0,05*2=364,600 [A]</t>
  </si>
  <si>
    <t>zahrnuje veškeré poplatky provozovateli skládky související s uložením odpadu na skládce.</t>
  </si>
  <si>
    <t>014132</t>
  </si>
  <si>
    <t>POPLATKY ZA SKLÁDKU TYP S-NO (NEBEZPEČNÝ ODPAD)</t>
  </si>
  <si>
    <t>Asfaltové vrstvy z PMD dle pol. 11313.</t>
  </si>
  <si>
    <t>33,6*2,4=80,640 [A]</t>
  </si>
  <si>
    <t>Zemní práce</t>
  </si>
  <si>
    <t>113138</t>
  </si>
  <si>
    <t>ODSTRANĚNÍ KRYTU ZPEVNĚNÝCH PLOCH S ASFALT POJIVEM, ODVOZ DO 20KM</t>
  </si>
  <si>
    <t>M3</t>
  </si>
  <si>
    <t>Odstranění asfaltového krytu z PMD v tl. 50 mm v celé šířce vozovky v osadách Roubanská a Chlum v blízkosti nemovitostí. Včetně odvozu a uložení na skládku nebezpečného odpadu.</t>
  </si>
  <si>
    <t>Osada Roubanská km 59,830 - 59,850: 20,0*5,6*0,05=5,600 [A] 
Osada Roubanská km 59,875 - 59,955: 80,0*5,6*0,05=22,400 [B] 
Osada Chlum km 62,635 - 62,655: 20,0*5,6*0,05=5,600 [C] 
Celkem: A+B+C=33,600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</si>
  <si>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</si>
  <si>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</si>
  <si>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</si>
  <si>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proměnné tloušťky 0-50 mm na začátku a konci úpravy, v křižovatce. 
Srovnání nerovností stávajícího povrchu komunikace 5m3. 
Srovnání povrchu afaltových hospodářkých sjezdů. 
Frézování likvidace v režii zhotovitele vč odvozu, likvidace/recyklace, poplatku a uložení.</t>
  </si>
  <si>
    <t>Začátek úpravy: 6,0*0,03*5,0=0,900 [A] 
Konec úpravy: 6,0*0,03*5,0=0,900 [B] 
Křižovatka s II/36830: 11,0*0,03*5,0=1,650 [C] 
Sjezd km 59,5706: 6,0*0,03*3,0=0,540 [D] 
Sjezd km 61,5930: 7,0*0,03*3,0=0,630 [E] 
Napojení účelové komunikace km 61,968: 9,0*0,03*3,0=0,810 [F] 
Srovnání nerovností : 5,0=5,000 [G] 
Celkem: A+B+C+D+E+F+G=10,430 [H]</t>
  </si>
  <si>
    <t>Položka zahrnuje veškerou manipulaci s vybouranou sutí a s vybouranými hmotami vč. uložení na skládku. Nezahrnuje poplatek za skládku</t>
  </si>
  <si>
    <t>12922</t>
  </si>
  <si>
    <t>ČIŠTĚNÍ KRAJNIC OD NÁNOSU TL. DO 100MM</t>
  </si>
  <si>
    <t>M2</t>
  </si>
  <si>
    <t>Vyčištění krajnic a nezpevněných hospodářských sjezdů od nánosů a vegetace v tl. do 50 mm.  
Šířka krajnic 0,5 m délka sjezdů 2,0-3,0 m.  
Odkop zeminy vč. veškeré manipulace a odvozu zeminy na skládku.</t>
  </si>
  <si>
    <t>Krajnice: 2*0,5*3450,0=3 450,000 [A] 
Sjezd km 59,1210: 2,0*6,0=12,000 [B] 
Sjezd km 59,8350: 2,0*6,0=12,000 [C] 
Sjezd km 59,9070: 2,0*4,0=8,000 [D] 
Sjezd km 59,9145: 2,0*4,0=8,000 [E] 
Sjezd km 60,1905: 2,0*6,0=12,000 [F] 
Sjezd km 60,9870: 2,0*6,0=12,000 [G] 
Sjezd km 61,0170: 3,0*16,0=48,000 [H] 
Sjezd km 61,9465: 2,0*4,0=8,000 [I] 
Sjezd km 62,4450: 2,0*4,0=8,000 [J] 
Sjezd km 62,5860: 2,0*4,0=8,000 [K] 
Sjezd km 62,6200: 2,0*17,5=35,000 [L] 
Sjezd km 62,6500: 2,0*12,5=25,000 [M] 
Celkem: A+B+C+D+E+F+G+H+I+J+K+L+M=3 646,000 [N]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</si>
  <si>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</si>
  <si>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</si>
  <si>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</si>
  <si>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Zpevnění krajnic včetně zpevnění plochy nezpevněných sjezdů materiál ŠDb 0/32.Krajnice je přípustné zpevnin i recyklovaným materiálem v kvalitě dle požadavku investora.</t>
  </si>
  <si>
    <t>Krajnice: 2*0,5*3450,0*0,15=517,500 [A] 
Sjezd km 59,1210: 2,0*6,0*0,15=1,800 [B] 
Sjezd km 59,8350: 2,0*6,0*0,15=1,800 [C] 
Sjezd km 59,9070: 2,0*4,0*0,15=1,200 [D] 
Sjezd km 59,9145: 2,0*4,0*0,15=1,200 [E] 
Sjezd km 60,1905: 2,0*6,0*0,15=1,800 [F] 
Sjezd km 60,9870: 2,0*6,0*0,15=1,800 [G] 
Sjezd km 61,0170: 3,0*16,0*0,15=7,200 [H] 
Sjezd km 61,9465: 2,0*4,0*0,15=1,200 [I] 
Sjezd km 62,4450: 2,0*4,0*0,15=1,200 [J] 
Sjezd km 62,5860: 2,0*4,0*0,15=1,200 [K] 
Sjezd km 62,6200: 2,0*17,5*0,15=5,250 [L] 
Sjezd km 62,6500: 2,0*12,5*0,15=3,750 [M] 
Celkem: A+B+C+D+E+F+G+H+I+J+K+L+M=546,900 [N]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</si>
  <si>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</si>
  <si>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19</t>
  </si>
  <si>
    <t>11313B</t>
  </si>
  <si>
    <t>ODSTRANĚNÍ KRYTU ZPEVNĚNÝCH PLOCH S ASFALTOVÝM POJIVEM - DOPRAVA</t>
  </si>
  <si>
    <t>tkm</t>
  </si>
  <si>
    <t>odstranění asfaltového krytu z PMD- doprava</t>
  </si>
  <si>
    <t>33,6*2,4*40=3 225,600 [A]</t>
  </si>
  <si>
    <t>Položka zahrnuje samostatnou dopravu suti a vybouraných hmot. Množství se určí jako součin hmotnosti [t] a požadované vzdálenosti [km].</t>
  </si>
  <si>
    <t>Komunikace</t>
  </si>
  <si>
    <t>572213</t>
  </si>
  <si>
    <t>a</t>
  </si>
  <si>
    <t>SPOJOVACÍ POSTŘIK Z EMULZE DO 0,5KG/M2</t>
  </si>
  <si>
    <t>Mezi obrusnou vrstvou a stávajícím povrchem silnice II/368 a asfaltových sjezdů.  
Průměrná šířka silnice II/368 5,6 m. Délka úpravy 3643 m.  
Spojovací postřik z kation. asfalt. emulze PS-C, 0.4 kg/m2 po vyštěpení.</t>
  </si>
  <si>
    <t>Silnice II/368: 5,6*3643,0=20 400,800 [A] 
Křižovatka s II/36830: 15,0*10,0=150,000 [B] 
Sjezd km 59,5706: 6,0*3,0=18,000 [C] 
Sjezd km 61,5930: 7,0*3,0=21,000 [D] 
Sjezd km 61,968: 9,0*3,0=27,000 [E] 
Celkem: A+B+C+D+E=20 616,800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</si>
  <si>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</si>
  <si>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8</t>
  </si>
  <si>
    <t>b</t>
  </si>
  <si>
    <t>Lokální vyrovnání povrchu.  
Mezi ložnou vrstvou a odrézovaným povrchem silnice II/368. 
Spojovací postřik z kation. asfalt. emulze PS-C, 0.4 kg/m2 po vyštěpení.</t>
  </si>
  <si>
    <t>Plošné rozpady tl. 50-70 mm : 0,5*5,6*3643,0=10 200,400 [A]</t>
  </si>
  <si>
    <t>574A44</t>
  </si>
  <si>
    <t>ASFALTOVÝ BETON PRO OBRUSNÉ VRSTVY ACO 11+ TL. 50MM</t>
  </si>
  <si>
    <t>Zřízení obrusné vrstvy z ACO 11+ tl. 50 mm, Včetně výplně příčných pracovních spar asfaltovou zálivkou typu N1.  
Průměrná šířka silnice II/368 5,6 m. Délka úpravy 3643 m.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</si>
  <si>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</si>
  <si>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574C05</t>
  </si>
  <si>
    <t>ASFALTOVÝ BETON PRO LOŽNÍ VRSTVY ACL 16</t>
  </si>
  <si>
    <t>Lokální vyrovnání povrchu.  
ACL 16 tl. 50-70 mm.</t>
  </si>
  <si>
    <t>0,5*5,6*0,06*3643=612,024 [A]</t>
  </si>
  <si>
    <t>Ostatní konstrukce a práce</t>
  </si>
  <si>
    <t>11</t>
  </si>
  <si>
    <t>91228</t>
  </si>
  <si>
    <t>SMĚROVÉ SLOUPKY Z PLAST HMOT VČETNĚ ODRAZNÉHO PÁSKU</t>
  </si>
  <si>
    <t>KUS</t>
  </si>
  <si>
    <t>Osazení směrových sloupků bílé barvy v extravilánu. Použití plastových sloupků s plochým profilem. Vzdálenost dle koordinační situace.</t>
  </si>
  <si>
    <t>Sloupky á10,0 m: (200+260+140+160+140+120+160+60+60+80)/10*2=276,000 [A] 
Sloupky á 20,0 m: (140+120+100+240+120+40)/20*2=76,000 [B] 
Sloupky á 40,0 m: (80+80+40+200+80+160+120+80+40+40+80)/40*2=50,000 [C] 
Sloupky á 50,0 m: 200/50*2=8,000 [D] 
Koncové sloupky: 2*2=4,000 [E] 
Celkem: A+B+C+D+E=414,000 [F]</t>
  </si>
  <si>
    <t>položka zahrnuje:  
- dodání a osazení sloupku včetně nutných zemních prací  
- vnitrostaveništní a mimostaveništní doprava  
- odrazky plastové nebo z retroreflexní fólie</t>
  </si>
  <si>
    <t>12</t>
  </si>
  <si>
    <t>Osazení směrových sloupků červené barvy u hospodářských sjezdů a sjezdů účelových komunikací V extravilánu. 2ks/sjezd. Použití plastových sloupků s kruhovým profilem.</t>
  </si>
  <si>
    <t>9*2=18,000 [A]</t>
  </si>
  <si>
    <t>13</t>
  </si>
  <si>
    <t>915221</t>
  </si>
  <si>
    <t>VODOR DOPRAV ZNAČ PLASTEM STRUKTURÁLNÍ NEHLUČNÉ - DOD A POKLÁDKA</t>
  </si>
  <si>
    <t>VDZ plastem, strukturovaný plast nehlučný, barva bílá, vodící čáry V4 š. 0,125 m, v křižovatce u odbočky na Bezděčí V2b 1,5/1,5/0,25 m.</t>
  </si>
  <si>
    <t>2*0,125*3643,0=910,750 [A]</t>
  </si>
  <si>
    <t>položka zahrnuje:  
- dodání a pokládku nátěrového materiálu (měří se pouze natíraná plocha)  
- předznačení a reflexní úpravu</t>
  </si>
  <si>
    <t>14</t>
  </si>
  <si>
    <t>919111</t>
  </si>
  <si>
    <t>ŘEZÁNÍ ASFALTOVÉHO KRYTU VOZOVEK TL DO 50MM</t>
  </si>
  <si>
    <t>M</t>
  </si>
  <si>
    <t>Spáry v místech napojení na stávající komunikace.</t>
  </si>
  <si>
    <t>Začátek úpravy km 59,0170: 5,6=5,600 [A] 
Sjezd km 59,5706: 9,5=9,500 [B] 
Účelová komunikace km 59,8400: 12,0=12,000 [C] 
Účelová komunikace km 59,8800 - 59,9040: 24,0=24,000 [D] 
Silnice III/36830 km 60,9960: 8,5=8,500 [E] 
Sjezd km 61,5930: 12,0=12,000 [F] 
Účelová komunikace km 61,9680: 6,5=6,500 [G] 
Konec úpravy km 62,6570: 6,9=6,900 [H] 
Celkem: A+B+C+D+E+F+G+H=85,000 [I]</t>
  </si>
  <si>
    <t>položka zahrnuje řezání vozovkové vrstvy v předepsané tloušťce, včetně spotřeby vody</t>
  </si>
  <si>
    <t>15</t>
  </si>
  <si>
    <t>Případná podélná spára v druhé etapě. Km 60,996 - km 62,660.  
ČERPÁNO SE SOUHLASEM INVESTORA.</t>
  </si>
  <si>
    <t>16</t>
  </si>
  <si>
    <t>931325</t>
  </si>
  <si>
    <t>TĚSNĚNÍ DILATAČ SPAR ASF ZÁLIVKOU MODIFIK PRŮŘ DO 600MM2</t>
  </si>
  <si>
    <t>Těsnění spar v místech napojení na stávající komunikace zálivkou typu N2.</t>
  </si>
  <si>
    <t>položka zahrnuje dodávku a osazení předepsaného materiálu, očištění ploch spáry před úpravou, očištění okolí spáry po úpravě  
nezahrnuje těsnící profil</t>
  </si>
  <si>
    <t>17</t>
  </si>
  <si>
    <t>Případná podélná spára v druhé etapě. Km 60,996 - km 62,660. Těsněno zálivkou typu N2.  
ČERPÁNO SE SOUHLASEM INVESTORA.</t>
  </si>
  <si>
    <t>18</t>
  </si>
  <si>
    <t>93808</t>
  </si>
  <si>
    <t>OČIŠTĚNÍ VOZOVEK ZAMETENÍM</t>
  </si>
  <si>
    <t>Dle pol. 574A44.</t>
  </si>
  <si>
    <t>položka zahrnuje očištění předepsaným způsobem včetně odklizení vzniklého odpadu</t>
  </si>
  <si>
    <t>SO 182</t>
  </si>
  <si>
    <t>Dopravně inženýrská opatření</t>
  </si>
  <si>
    <t>91400</t>
  </si>
  <si>
    <t>DOČASNÉ ZAKRYTÍ NEBO OTOČENÍ STÁVAJÍCÍCH DOPRAVNÍCH ZNAČEK</t>
  </si>
  <si>
    <t>Včetně uvedení do původního stavu.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</si>
  <si>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</si>
  <si>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</si>
  <si>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</si>
  <si>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Přechodné dopravní značení.Dopravní značky, včetně sloupku a podstavce.</t>
  </si>
  <si>
    <t>E1: 20=20,000 [A] 
E2: 19=19,000 [B] 
Objízdné trasy: 12=12,000 [C] 
Celkem: A+B+C=51,000 [D]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</si>
  <si>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</si>
  <si>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</si>
  <si>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</si>
  <si>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</si>
  <si>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</si>
  <si>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</si>
  <si>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</si>
  <si>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Přechodné dopravní značení.3 týdny/etapa pronájem. Dopravní značky, včetně sloupku a podstavce.</t>
  </si>
  <si>
    <t>E1: 20*7*3=420,000 [A] 
E2: 19*7*3=399,000 [B] 
Objízdné trasy: 12*7*6=504,000 [C] 
Celkem: A+B+C=1 323,000 [D]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</si>
  <si>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</si>
  <si>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</si>
  <si>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</si>
  <si>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Objízdné trasy: 12=12,000 [A]</t>
  </si>
  <si>
    <t>914433</t>
  </si>
  <si>
    <t>DOPRAVNÍ ZNAČKY 100X150CM OCELOVÉ FÓLIE TŘ 2 - DEMONTÁŽ</t>
  </si>
  <si>
    <t>Přechodné dopravní značení. Dopravní značky, včetně sloupku a podstavce.</t>
  </si>
  <si>
    <t>914439</t>
  </si>
  <si>
    <t>DOPRAV ZNAČKY 100X150CM OCEL FÓLIE TŘ 2 - NÁJEMNÉ</t>
  </si>
  <si>
    <t>Přechodné dopravní značení. 6 týdnů pronájem. Dopravní značky, včetně sloupku a podstavce.</t>
  </si>
  <si>
    <t>Objízdné trasy: 12*7*6=504,000 [A]</t>
  </si>
  <si>
    <t>916132</t>
  </si>
  <si>
    <t>DOPRAV SVĚTLO VÝSTRAŽ SOUPRAVA 5KS - MONTÁŽ S PŘESUNEM</t>
  </si>
  <si>
    <t>Přechodné dopravní značení.</t>
  </si>
  <si>
    <t>E1: 2=2,000 [A] 
E2: 2=2,000 [B]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</si>
  <si>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</si>
  <si>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</si>
  <si>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</si>
  <si>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</si>
  <si>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</si>
  <si>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</si>
  <si>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Přechodné dopravní značení.3 týdny/etapa pronájem.</t>
  </si>
  <si>
    <t>E1: 2*7*3=42,000 [A] 
E2: 2*7*3=42,000 [B] 
Celkem: A+B=84,000 [C]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</si>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</sst>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76.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53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22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57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58</v>
      </c>
      <c s="18" t="s">
        <v>55</v>
      </c>
      <c s="24" t="s">
        <v>59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61</v>
      </c>
      <c s="18" t="s">
        <v>55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63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26</v>
      </c>
      <c s="23" t="s">
        <v>64</v>
      </c>
      <c s="18" t="s">
        <v>55</v>
      </c>
      <c s="24" t="s">
        <v>65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66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67</v>
      </c>
    </row>
    <row r="26" spans="1:16" ht="25.5">
      <c r="A26" s="18" t="s">
        <v>38</v>
      </c>
      <c s="23" t="s">
        <v>28</v>
      </c>
      <c s="23" t="s">
        <v>68</v>
      </c>
      <c s="18" t="s">
        <v>55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70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47</v>
      </c>
    </row>
    <row r="30" spans="1:16" ht="12.75">
      <c r="A30" s="18" t="s">
        <v>38</v>
      </c>
      <c s="23" t="s">
        <v>30</v>
      </c>
      <c s="23" t="s">
        <v>71</v>
      </c>
      <c s="18" t="s">
        <v>55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63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47</v>
      </c>
    </row>
    <row r="34" spans="1:16" ht="12.75">
      <c r="A34" s="18" t="s">
        <v>38</v>
      </c>
      <c s="23" t="s">
        <v>73</v>
      </c>
      <c s="23" t="s">
        <v>74</v>
      </c>
      <c s="18" t="s">
        <v>55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76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0+O8+O17+O38+O55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77</v>
      </c>
      <c s="32">
        <f>0+I8+I17+I38+I55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77</v>
      </c>
      <c s="5"/>
      <c s="14" t="s">
        <v>78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79</v>
      </c>
      <c s="18" t="s">
        <v>40</v>
      </c>
      <c s="24" t="s">
        <v>80</v>
      </c>
      <c s="25" t="s">
        <v>81</v>
      </c>
      <c s="26">
        <v>364.6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82</v>
      </c>
    </row>
    <row r="11" spans="1:5" ht="12.75">
      <c r="A11" s="30" t="s">
        <v>45</v>
      </c>
      <c r="E11" s="31" t="s">
        <v>83</v>
      </c>
    </row>
    <row r="12" spans="1:5" ht="25.5">
      <c r="A12" t="s">
        <v>46</v>
      </c>
      <c r="E12" s="29" t="s">
        <v>84</v>
      </c>
    </row>
    <row r="13" spans="1:16" ht="12.75">
      <c r="A13" s="18" t="s">
        <v>38</v>
      </c>
      <c s="23" t="s">
        <v>16</v>
      </c>
      <c s="23" t="s">
        <v>85</v>
      </c>
      <c s="18" t="s">
        <v>40</v>
      </c>
      <c s="24" t="s">
        <v>86</v>
      </c>
      <c s="25" t="s">
        <v>81</v>
      </c>
      <c s="26">
        <v>80.64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87</v>
      </c>
    </row>
    <row r="15" spans="1:5" ht="12.75">
      <c r="A15" s="30" t="s">
        <v>45</v>
      </c>
      <c r="E15" s="31" t="s">
        <v>88</v>
      </c>
    </row>
    <row r="16" spans="1:5" ht="25.5">
      <c r="A16" t="s">
        <v>46</v>
      </c>
      <c r="E16" s="29" t="s">
        <v>84</v>
      </c>
    </row>
    <row r="17" spans="1:18" ht="12.75" customHeight="1">
      <c r="A17" s="5" t="s">
        <v>36</v>
      </c>
      <c s="5"/>
      <c s="35" t="s">
        <v>22</v>
      </c>
      <c s="5"/>
      <c s="21" t="s">
        <v>89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8" t="s">
        <v>38</v>
      </c>
      <c s="23" t="s">
        <v>15</v>
      </c>
      <c s="23" t="s">
        <v>90</v>
      </c>
      <c s="18" t="s">
        <v>40</v>
      </c>
      <c s="24" t="s">
        <v>91</v>
      </c>
      <c s="25" t="s">
        <v>92</v>
      </c>
      <c s="26">
        <v>33.6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93</v>
      </c>
    </row>
    <row r="20" spans="1:5" ht="51">
      <c r="A20" s="30" t="s">
        <v>45</v>
      </c>
      <c r="E20" s="31" t="s">
        <v>94</v>
      </c>
    </row>
    <row r="21" spans="1:5" ht="63.75">
      <c r="A21" t="s">
        <v>46</v>
      </c>
      <c r="E21" s="29" t="s">
        <v>95</v>
      </c>
    </row>
    <row r="22" spans="1:16" ht="12.75">
      <c r="A22" s="18" t="s">
        <v>38</v>
      </c>
      <c s="23" t="s">
        <v>26</v>
      </c>
      <c s="23" t="s">
        <v>96</v>
      </c>
      <c s="18" t="s">
        <v>40</v>
      </c>
      <c s="24" t="s">
        <v>97</v>
      </c>
      <c s="25" t="s">
        <v>92</v>
      </c>
      <c s="26">
        <v>10.43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63.75">
      <c r="A23" s="28" t="s">
        <v>43</v>
      </c>
      <c r="E23" s="29" t="s">
        <v>98</v>
      </c>
    </row>
    <row r="24" spans="1:5" ht="102">
      <c r="A24" s="30" t="s">
        <v>45</v>
      </c>
      <c r="E24" s="31" t="s">
        <v>99</v>
      </c>
    </row>
    <row r="25" spans="1:5" ht="25.5">
      <c r="A25" t="s">
        <v>46</v>
      </c>
      <c r="E25" s="29" t="s">
        <v>100</v>
      </c>
    </row>
    <row r="26" spans="1:16" ht="12.75">
      <c r="A26" s="18" t="s">
        <v>38</v>
      </c>
      <c s="23" t="s">
        <v>28</v>
      </c>
      <c s="23" t="s">
        <v>101</v>
      </c>
      <c s="18" t="s">
        <v>40</v>
      </c>
      <c s="24" t="s">
        <v>102</v>
      </c>
      <c s="25" t="s">
        <v>103</v>
      </c>
      <c s="26">
        <v>3646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51">
      <c r="A27" s="28" t="s">
        <v>43</v>
      </c>
      <c r="E27" s="29" t="s">
        <v>104</v>
      </c>
    </row>
    <row r="28" spans="1:5" ht="178.5">
      <c r="A28" s="30" t="s">
        <v>45</v>
      </c>
      <c r="E28" s="31" t="s">
        <v>105</v>
      </c>
    </row>
    <row r="29" spans="1:5" ht="63.75">
      <c r="A29" t="s">
        <v>46</v>
      </c>
      <c r="E29" s="29" t="s">
        <v>106</v>
      </c>
    </row>
    <row r="30" spans="1:16" ht="12.75">
      <c r="A30" s="18" t="s">
        <v>38</v>
      </c>
      <c s="23" t="s">
        <v>30</v>
      </c>
      <c s="23" t="s">
        <v>107</v>
      </c>
      <c s="18" t="s">
        <v>40</v>
      </c>
      <c s="24" t="s">
        <v>108</v>
      </c>
      <c s="25" t="s">
        <v>92</v>
      </c>
      <c s="26">
        <v>546.9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109</v>
      </c>
    </row>
    <row r="32" spans="1:5" ht="178.5">
      <c r="A32" s="30" t="s">
        <v>45</v>
      </c>
      <c r="E32" s="31" t="s">
        <v>110</v>
      </c>
    </row>
    <row r="33" spans="1:5" ht="255">
      <c r="A33" t="s">
        <v>46</v>
      </c>
      <c r="E33" s="29" t="s">
        <v>111</v>
      </c>
    </row>
    <row r="34" spans="1:16" ht="25.5">
      <c r="A34" s="18" t="s">
        <v>38</v>
      </c>
      <c s="23" t="s">
        <v>112</v>
      </c>
      <c s="23" t="s">
        <v>113</v>
      </c>
      <c s="18" t="s">
        <v>40</v>
      </c>
      <c s="24" t="s">
        <v>114</v>
      </c>
      <c s="25" t="s">
        <v>115</v>
      </c>
      <c s="26">
        <v>3225.6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116</v>
      </c>
    </row>
    <row r="36" spans="1:5" ht="12.75">
      <c r="A36" s="30" t="s">
        <v>45</v>
      </c>
      <c r="E36" s="31" t="s">
        <v>117</v>
      </c>
    </row>
    <row r="37" spans="1:5" ht="25.5">
      <c r="A37" t="s">
        <v>46</v>
      </c>
      <c r="E37" s="29" t="s">
        <v>118</v>
      </c>
    </row>
    <row r="38" spans="1:18" ht="12.75" customHeight="1">
      <c r="A38" s="5" t="s">
        <v>36</v>
      </c>
      <c s="5"/>
      <c s="35" t="s">
        <v>28</v>
      </c>
      <c s="5"/>
      <c s="21" t="s">
        <v>119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38</v>
      </c>
      <c s="23" t="s">
        <v>73</v>
      </c>
      <c s="23" t="s">
        <v>120</v>
      </c>
      <c s="18" t="s">
        <v>121</v>
      </c>
      <c s="24" t="s">
        <v>122</v>
      </c>
      <c s="25" t="s">
        <v>103</v>
      </c>
      <c s="26">
        <v>20616.8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38.25">
      <c r="A40" s="28" t="s">
        <v>43</v>
      </c>
      <c r="E40" s="29" t="s">
        <v>123</v>
      </c>
    </row>
    <row r="41" spans="1:5" ht="76.5">
      <c r="A41" s="30" t="s">
        <v>45</v>
      </c>
      <c r="E41" s="31" t="s">
        <v>124</v>
      </c>
    </row>
    <row r="42" spans="1:5" ht="51">
      <c r="A42" t="s">
        <v>46</v>
      </c>
      <c r="E42" s="29" t="s">
        <v>125</v>
      </c>
    </row>
    <row r="43" spans="1:16" ht="12.75">
      <c r="A43" s="18" t="s">
        <v>38</v>
      </c>
      <c s="23" t="s">
        <v>126</v>
      </c>
      <c s="23" t="s">
        <v>120</v>
      </c>
      <c s="18" t="s">
        <v>127</v>
      </c>
      <c s="24" t="s">
        <v>122</v>
      </c>
      <c s="25" t="s">
        <v>103</v>
      </c>
      <c s="26">
        <v>10200.4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38.25">
      <c r="A44" s="28" t="s">
        <v>43</v>
      </c>
      <c r="E44" s="29" t="s">
        <v>128</v>
      </c>
    </row>
    <row r="45" spans="1:5" ht="12.75">
      <c r="A45" s="30" t="s">
        <v>45</v>
      </c>
      <c r="E45" s="31" t="s">
        <v>129</v>
      </c>
    </row>
    <row r="46" spans="1:5" ht="51">
      <c r="A46" t="s">
        <v>46</v>
      </c>
      <c r="E46" s="29" t="s">
        <v>125</v>
      </c>
    </row>
    <row r="47" spans="1:16" ht="12.75">
      <c r="A47" s="18" t="s">
        <v>38</v>
      </c>
      <c s="23" t="s">
        <v>33</v>
      </c>
      <c s="23" t="s">
        <v>130</v>
      </c>
      <c s="18" t="s">
        <v>40</v>
      </c>
      <c s="24" t="s">
        <v>131</v>
      </c>
      <c s="25" t="s">
        <v>103</v>
      </c>
      <c s="26">
        <v>20616.8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38.25">
      <c r="A48" s="28" t="s">
        <v>43</v>
      </c>
      <c r="E48" s="29" t="s">
        <v>132</v>
      </c>
    </row>
    <row r="49" spans="1:5" ht="76.5">
      <c r="A49" s="30" t="s">
        <v>45</v>
      </c>
      <c r="E49" s="31" t="s">
        <v>124</v>
      </c>
    </row>
    <row r="50" spans="1:5" ht="140.25">
      <c r="A50" t="s">
        <v>46</v>
      </c>
      <c r="E50" s="29" t="s">
        <v>133</v>
      </c>
    </row>
    <row r="51" spans="1:16" ht="12.75">
      <c r="A51" s="18" t="s">
        <v>38</v>
      </c>
      <c s="23" t="s">
        <v>35</v>
      </c>
      <c s="23" t="s">
        <v>134</v>
      </c>
      <c s="18" t="s">
        <v>40</v>
      </c>
      <c s="24" t="s">
        <v>135</v>
      </c>
      <c s="25" t="s">
        <v>92</v>
      </c>
      <c s="26">
        <v>612.024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136</v>
      </c>
    </row>
    <row r="53" spans="1:5" ht="12.75">
      <c r="A53" s="30" t="s">
        <v>45</v>
      </c>
      <c r="E53" s="31" t="s">
        <v>137</v>
      </c>
    </row>
    <row r="54" spans="1:5" ht="140.25">
      <c r="A54" t="s">
        <v>46</v>
      </c>
      <c r="E54" s="29" t="s">
        <v>133</v>
      </c>
    </row>
    <row r="55" spans="1:18" ht="12.75" customHeight="1">
      <c r="A55" s="5" t="s">
        <v>36</v>
      </c>
      <c s="5"/>
      <c s="35" t="s">
        <v>33</v>
      </c>
      <c s="5"/>
      <c s="21" t="s">
        <v>138</v>
      </c>
      <c s="5"/>
      <c s="5"/>
      <c s="5"/>
      <c s="36">
        <f>0+Q55</f>
      </c>
      <c r="O55">
        <f>0+R55</f>
      </c>
      <c r="Q55">
        <f>0+I56+I60+I64+I68+I72+I76+I80+I84</f>
      </c>
      <c>
        <f>0+O56+O60+O64+O68+O72+O76+O80+O84</f>
      </c>
    </row>
    <row r="56" spans="1:16" ht="12.75">
      <c r="A56" s="18" t="s">
        <v>38</v>
      </c>
      <c s="23" t="s">
        <v>139</v>
      </c>
      <c s="23" t="s">
        <v>140</v>
      </c>
      <c s="18" t="s">
        <v>121</v>
      </c>
      <c s="24" t="s">
        <v>141</v>
      </c>
      <c s="25" t="s">
        <v>142</v>
      </c>
      <c s="26">
        <v>414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143</v>
      </c>
    </row>
    <row r="58" spans="1:5" ht="76.5">
      <c r="A58" s="30" t="s">
        <v>45</v>
      </c>
      <c r="E58" s="31" t="s">
        <v>144</v>
      </c>
    </row>
    <row r="59" spans="1:5" ht="51">
      <c r="A59" t="s">
        <v>46</v>
      </c>
      <c r="E59" s="29" t="s">
        <v>145</v>
      </c>
    </row>
    <row r="60" spans="1:16" ht="12.75">
      <c r="A60" s="18" t="s">
        <v>38</v>
      </c>
      <c s="23" t="s">
        <v>146</v>
      </c>
      <c s="23" t="s">
        <v>140</v>
      </c>
      <c s="18" t="s">
        <v>127</v>
      </c>
      <c s="24" t="s">
        <v>141</v>
      </c>
      <c s="25" t="s">
        <v>142</v>
      </c>
      <c s="26">
        <v>18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38.25">
      <c r="A61" s="28" t="s">
        <v>43</v>
      </c>
      <c r="E61" s="29" t="s">
        <v>147</v>
      </c>
    </row>
    <row r="62" spans="1:5" ht="12.75">
      <c r="A62" s="30" t="s">
        <v>45</v>
      </c>
      <c r="E62" s="31" t="s">
        <v>148</v>
      </c>
    </row>
    <row r="63" spans="1:5" ht="51">
      <c r="A63" t="s">
        <v>46</v>
      </c>
      <c r="E63" s="29" t="s">
        <v>145</v>
      </c>
    </row>
    <row r="64" spans="1:16" ht="25.5">
      <c r="A64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103</v>
      </c>
      <c s="26">
        <v>910.75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25.5">
      <c r="A65" s="28" t="s">
        <v>43</v>
      </c>
      <c r="E65" s="29" t="s">
        <v>152</v>
      </c>
    </row>
    <row r="66" spans="1:5" ht="12.75">
      <c r="A66" s="30" t="s">
        <v>45</v>
      </c>
      <c r="E66" s="31" t="s">
        <v>153</v>
      </c>
    </row>
    <row r="67" spans="1:5" ht="38.25">
      <c r="A67" t="s">
        <v>46</v>
      </c>
      <c r="E67" s="29" t="s">
        <v>154</v>
      </c>
    </row>
    <row r="68" spans="1:16" ht="12.75">
      <c r="A68" s="18" t="s">
        <v>38</v>
      </c>
      <c s="23" t="s">
        <v>155</v>
      </c>
      <c s="23" t="s">
        <v>156</v>
      </c>
      <c s="18" t="s">
        <v>121</v>
      </c>
      <c s="24" t="s">
        <v>157</v>
      </c>
      <c s="25" t="s">
        <v>158</v>
      </c>
      <c s="26">
        <v>85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159</v>
      </c>
    </row>
    <row r="70" spans="1:5" ht="114.75">
      <c r="A70" s="30" t="s">
        <v>45</v>
      </c>
      <c r="E70" s="31" t="s">
        <v>160</v>
      </c>
    </row>
    <row r="71" spans="1:5" ht="25.5">
      <c r="A71" t="s">
        <v>46</v>
      </c>
      <c r="E71" s="29" t="s">
        <v>161</v>
      </c>
    </row>
    <row r="72" spans="1:16" ht="12.75">
      <c r="A72" s="18" t="s">
        <v>38</v>
      </c>
      <c s="23" t="s">
        <v>162</v>
      </c>
      <c s="23" t="s">
        <v>156</v>
      </c>
      <c s="18" t="s">
        <v>127</v>
      </c>
      <c s="24" t="s">
        <v>157</v>
      </c>
      <c s="25" t="s">
        <v>158</v>
      </c>
      <c s="26">
        <v>1664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25.5">
      <c r="A73" s="28" t="s">
        <v>43</v>
      </c>
      <c r="E73" s="29" t="s">
        <v>163</v>
      </c>
    </row>
    <row r="74" spans="1:5" ht="12.75">
      <c r="A74" s="30" t="s">
        <v>45</v>
      </c>
      <c r="E74" s="31" t="s">
        <v>40</v>
      </c>
    </row>
    <row r="75" spans="1:5" ht="25.5">
      <c r="A75" t="s">
        <v>46</v>
      </c>
      <c r="E75" s="29" t="s">
        <v>161</v>
      </c>
    </row>
    <row r="76" spans="1:16" ht="12.75">
      <c r="A76" s="18" t="s">
        <v>38</v>
      </c>
      <c s="23" t="s">
        <v>164</v>
      </c>
      <c s="23" t="s">
        <v>165</v>
      </c>
      <c s="18" t="s">
        <v>121</v>
      </c>
      <c s="24" t="s">
        <v>166</v>
      </c>
      <c s="25" t="s">
        <v>158</v>
      </c>
      <c s="26">
        <v>85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167</v>
      </c>
    </row>
    <row r="78" spans="1:5" ht="114.75">
      <c r="A78" s="30" t="s">
        <v>45</v>
      </c>
      <c r="E78" s="31" t="s">
        <v>160</v>
      </c>
    </row>
    <row r="79" spans="1:5" ht="38.25">
      <c r="A79" t="s">
        <v>46</v>
      </c>
      <c r="E79" s="29" t="s">
        <v>168</v>
      </c>
    </row>
    <row r="80" spans="1:16" ht="12.75">
      <c r="A80" s="18" t="s">
        <v>38</v>
      </c>
      <c s="23" t="s">
        <v>169</v>
      </c>
      <c s="23" t="s">
        <v>165</v>
      </c>
      <c s="18" t="s">
        <v>127</v>
      </c>
      <c s="24" t="s">
        <v>166</v>
      </c>
      <c s="25" t="s">
        <v>158</v>
      </c>
      <c s="26">
        <v>1664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170</v>
      </c>
    </row>
    <row r="82" spans="1:5" ht="12.75">
      <c r="A82" s="30" t="s">
        <v>45</v>
      </c>
      <c r="E82" s="31" t="s">
        <v>40</v>
      </c>
    </row>
    <row r="83" spans="1:5" ht="38.25">
      <c r="A83" t="s">
        <v>46</v>
      </c>
      <c r="E83" s="29" t="s">
        <v>168</v>
      </c>
    </row>
    <row r="84" spans="1:16" ht="12.75">
      <c r="A84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103</v>
      </c>
      <c s="26">
        <v>20616.8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174</v>
      </c>
    </row>
    <row r="86" spans="1:5" ht="12.75">
      <c r="A86" s="30" t="s">
        <v>45</v>
      </c>
      <c r="E86" s="31" t="s">
        <v>40</v>
      </c>
    </row>
    <row r="87" spans="1:5" ht="25.5">
      <c r="A87" t="s">
        <v>46</v>
      </c>
      <c r="E87" s="29" t="s">
        <v>175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176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176</v>
      </c>
      <c s="5"/>
      <c s="14" t="s">
        <v>177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138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8" t="s">
        <v>38</v>
      </c>
      <c s="23" t="s">
        <v>22</v>
      </c>
      <c s="23" t="s">
        <v>178</v>
      </c>
      <c s="18" t="s">
        <v>40</v>
      </c>
      <c s="24" t="s">
        <v>179</v>
      </c>
      <c s="25" t="s">
        <v>142</v>
      </c>
      <c s="26">
        <v>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180</v>
      </c>
    </row>
    <row r="11" spans="1:5" ht="12.75">
      <c r="A11" s="30" t="s">
        <v>45</v>
      </c>
      <c r="E11" s="31" t="s">
        <v>40</v>
      </c>
    </row>
    <row r="12" spans="1:5" ht="38.25">
      <c r="A12" t="s">
        <v>46</v>
      </c>
      <c r="E12" s="29" t="s">
        <v>181</v>
      </c>
    </row>
    <row r="13" spans="1:16" ht="25.5">
      <c r="A13" s="18" t="s">
        <v>38</v>
      </c>
      <c s="23" t="s">
        <v>16</v>
      </c>
      <c s="23" t="s">
        <v>182</v>
      </c>
      <c s="18" t="s">
        <v>40</v>
      </c>
      <c s="24" t="s">
        <v>183</v>
      </c>
      <c s="25" t="s">
        <v>142</v>
      </c>
      <c s="26">
        <v>51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184</v>
      </c>
    </row>
    <row r="15" spans="1:5" ht="51">
      <c r="A15" s="30" t="s">
        <v>45</v>
      </c>
      <c r="E15" s="31" t="s">
        <v>185</v>
      </c>
    </row>
    <row r="16" spans="1:5" ht="63.75">
      <c r="A16" t="s">
        <v>46</v>
      </c>
      <c r="E16" s="29" t="s">
        <v>186</v>
      </c>
    </row>
    <row r="17" spans="1:16" ht="12.75">
      <c r="A17" s="18" t="s">
        <v>38</v>
      </c>
      <c s="23" t="s">
        <v>15</v>
      </c>
      <c s="23" t="s">
        <v>187</v>
      </c>
      <c s="18" t="s">
        <v>40</v>
      </c>
      <c s="24" t="s">
        <v>188</v>
      </c>
      <c s="25" t="s">
        <v>142</v>
      </c>
      <c s="26">
        <v>51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184</v>
      </c>
    </row>
    <row r="19" spans="1:5" ht="51">
      <c r="A19" s="30" t="s">
        <v>45</v>
      </c>
      <c r="E19" s="31" t="s">
        <v>185</v>
      </c>
    </row>
    <row r="20" spans="1:5" ht="25.5">
      <c r="A20" t="s">
        <v>46</v>
      </c>
      <c r="E20" s="29" t="s">
        <v>189</v>
      </c>
    </row>
    <row r="21" spans="1:16" ht="12.75">
      <c r="A21" s="18" t="s">
        <v>38</v>
      </c>
      <c s="23" t="s">
        <v>26</v>
      </c>
      <c s="23" t="s">
        <v>190</v>
      </c>
      <c s="18" t="s">
        <v>40</v>
      </c>
      <c s="24" t="s">
        <v>191</v>
      </c>
      <c s="25" t="s">
        <v>192</v>
      </c>
      <c s="26">
        <v>1323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193</v>
      </c>
    </row>
    <row r="23" spans="1:5" ht="51">
      <c r="A23" s="30" t="s">
        <v>45</v>
      </c>
      <c r="E23" s="31" t="s">
        <v>194</v>
      </c>
    </row>
    <row r="24" spans="1:5" ht="25.5">
      <c r="A24" t="s">
        <v>46</v>
      </c>
      <c r="E24" s="29" t="s">
        <v>195</v>
      </c>
    </row>
    <row r="25" spans="1:16" ht="25.5">
      <c r="A25" s="18" t="s">
        <v>38</v>
      </c>
      <c s="23" t="s">
        <v>28</v>
      </c>
      <c s="23" t="s">
        <v>196</v>
      </c>
      <c s="18" t="s">
        <v>40</v>
      </c>
      <c s="24" t="s">
        <v>197</v>
      </c>
      <c s="25" t="s">
        <v>142</v>
      </c>
      <c s="26">
        <v>12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184</v>
      </c>
    </row>
    <row r="27" spans="1:5" ht="12.75">
      <c r="A27" s="30" t="s">
        <v>45</v>
      </c>
      <c r="E27" s="31" t="s">
        <v>198</v>
      </c>
    </row>
    <row r="28" spans="1:5" ht="63.75">
      <c r="A28" t="s">
        <v>46</v>
      </c>
      <c r="E28" s="29" t="s">
        <v>186</v>
      </c>
    </row>
    <row r="29" spans="1:16" ht="12.75">
      <c r="A29" s="18" t="s">
        <v>38</v>
      </c>
      <c s="23" t="s">
        <v>30</v>
      </c>
      <c s="23" t="s">
        <v>199</v>
      </c>
      <c s="18" t="s">
        <v>40</v>
      </c>
      <c s="24" t="s">
        <v>200</v>
      </c>
      <c s="25" t="s">
        <v>142</v>
      </c>
      <c s="26">
        <v>12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201</v>
      </c>
    </row>
    <row r="31" spans="1:5" ht="12.75">
      <c r="A31" s="30" t="s">
        <v>45</v>
      </c>
      <c r="E31" s="31" t="s">
        <v>198</v>
      </c>
    </row>
    <row r="32" spans="1:5" ht="25.5">
      <c r="A32" t="s">
        <v>46</v>
      </c>
      <c r="E32" s="29" t="s">
        <v>189</v>
      </c>
    </row>
    <row r="33" spans="1:16" ht="12.75">
      <c r="A33" s="18" t="s">
        <v>38</v>
      </c>
      <c s="23" t="s">
        <v>73</v>
      </c>
      <c s="23" t="s">
        <v>202</v>
      </c>
      <c s="18" t="s">
        <v>40</v>
      </c>
      <c s="24" t="s">
        <v>203</v>
      </c>
      <c s="25" t="s">
        <v>192</v>
      </c>
      <c s="26">
        <v>504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204</v>
      </c>
    </row>
    <row r="35" spans="1:5" ht="12.75">
      <c r="A35" s="30" t="s">
        <v>45</v>
      </c>
      <c r="E35" s="31" t="s">
        <v>205</v>
      </c>
    </row>
    <row r="36" spans="1:5" ht="25.5">
      <c r="A36" t="s">
        <v>46</v>
      </c>
      <c r="E36" s="29" t="s">
        <v>195</v>
      </c>
    </row>
    <row r="37" spans="1:16" ht="12.75">
      <c r="A37" s="18" t="s">
        <v>38</v>
      </c>
      <c s="23" t="s">
        <v>126</v>
      </c>
      <c s="23" t="s">
        <v>206</v>
      </c>
      <c s="18" t="s">
        <v>40</v>
      </c>
      <c s="24" t="s">
        <v>207</v>
      </c>
      <c s="25" t="s">
        <v>142</v>
      </c>
      <c s="26">
        <v>4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208</v>
      </c>
    </row>
    <row r="39" spans="1:5" ht="38.25">
      <c r="A39" s="30" t="s">
        <v>45</v>
      </c>
      <c r="E39" s="31" t="s">
        <v>209</v>
      </c>
    </row>
    <row r="40" spans="1:5" ht="76.5">
      <c r="A40" t="s">
        <v>46</v>
      </c>
      <c r="E40" s="29" t="s">
        <v>210</v>
      </c>
    </row>
    <row r="41" spans="1:16" ht="12.75">
      <c r="A41" s="18" t="s">
        <v>38</v>
      </c>
      <c s="23" t="s">
        <v>33</v>
      </c>
      <c s="23" t="s">
        <v>211</v>
      </c>
      <c s="18" t="s">
        <v>40</v>
      </c>
      <c s="24" t="s">
        <v>212</v>
      </c>
      <c s="25" t="s">
        <v>142</v>
      </c>
      <c s="26">
        <v>4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208</v>
      </c>
    </row>
    <row r="43" spans="1:5" ht="38.25">
      <c r="A43" s="30" t="s">
        <v>45</v>
      </c>
      <c r="E43" s="31" t="s">
        <v>209</v>
      </c>
    </row>
    <row r="44" spans="1:5" ht="25.5">
      <c r="A44" t="s">
        <v>46</v>
      </c>
      <c r="E44" s="29" t="s">
        <v>213</v>
      </c>
    </row>
    <row r="45" spans="1:16" ht="12.75">
      <c r="A45" s="18" t="s">
        <v>38</v>
      </c>
      <c s="23" t="s">
        <v>35</v>
      </c>
      <c s="23" t="s">
        <v>214</v>
      </c>
      <c s="18" t="s">
        <v>40</v>
      </c>
      <c s="24" t="s">
        <v>215</v>
      </c>
      <c s="25" t="s">
        <v>192</v>
      </c>
      <c s="26">
        <v>84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216</v>
      </c>
    </row>
    <row r="47" spans="1:5" ht="38.25">
      <c r="A47" s="30" t="s">
        <v>45</v>
      </c>
      <c r="E47" s="31" t="s">
        <v>217</v>
      </c>
    </row>
    <row r="48" spans="1:5" ht="25.5">
      <c r="A48" t="s">
        <v>46</v>
      </c>
      <c r="E48" s="29" t="s">
        <v>218</v>
      </c>
    </row>
    <row r="49" spans="1:16" ht="12.75">
      <c r="A49" s="18" t="s">
        <v>38</v>
      </c>
      <c s="23" t="s">
        <v>139</v>
      </c>
      <c s="23" t="s">
        <v>219</v>
      </c>
      <c s="18" t="s">
        <v>40</v>
      </c>
      <c s="24" t="s">
        <v>220</v>
      </c>
      <c s="25" t="s">
        <v>142</v>
      </c>
      <c s="26">
        <v>4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201</v>
      </c>
    </row>
    <row r="51" spans="1:5" ht="38.25">
      <c r="A51" s="30" t="s">
        <v>45</v>
      </c>
      <c r="E51" s="31" t="s">
        <v>209</v>
      </c>
    </row>
    <row r="52" spans="1:5" ht="63.75">
      <c r="A52" t="s">
        <v>46</v>
      </c>
      <c r="E52" s="29" t="s">
        <v>221</v>
      </c>
    </row>
    <row r="53" spans="1:16" ht="12.75">
      <c r="A53" s="18" t="s">
        <v>38</v>
      </c>
      <c s="23" t="s">
        <v>146</v>
      </c>
      <c s="23" t="s">
        <v>222</v>
      </c>
      <c s="18" t="s">
        <v>40</v>
      </c>
      <c s="24" t="s">
        <v>223</v>
      </c>
      <c s="25" t="s">
        <v>142</v>
      </c>
      <c s="26">
        <v>4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201</v>
      </c>
    </row>
    <row r="55" spans="1:5" ht="38.25">
      <c r="A55" s="30" t="s">
        <v>45</v>
      </c>
      <c r="E55" s="31" t="s">
        <v>209</v>
      </c>
    </row>
    <row r="56" spans="1:5" ht="25.5">
      <c r="A56" t="s">
        <v>46</v>
      </c>
      <c r="E56" s="29" t="s">
        <v>213</v>
      </c>
    </row>
    <row r="57" spans="1:16" ht="12.75">
      <c r="A57" s="18" t="s">
        <v>38</v>
      </c>
      <c s="23" t="s">
        <v>149</v>
      </c>
      <c s="23" t="s">
        <v>224</v>
      </c>
      <c s="18" t="s">
        <v>40</v>
      </c>
      <c s="24" t="s">
        <v>225</v>
      </c>
      <c s="25" t="s">
        <v>192</v>
      </c>
      <c s="26">
        <v>84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193</v>
      </c>
    </row>
    <row r="59" spans="1:5" ht="38.25">
      <c r="A59" s="30" t="s">
        <v>45</v>
      </c>
      <c r="E59" s="31" t="s">
        <v>217</v>
      </c>
    </row>
    <row r="60" spans="1:5" ht="25.5">
      <c r="A60" t="s">
        <v>46</v>
      </c>
      <c r="E60" s="29" t="s">
        <v>218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